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垣花\"/>
    </mc:Choice>
  </mc:AlternateContent>
  <bookViews>
    <workbookView xWindow="0" yWindow="0" windowWidth="19200" windowHeight="5892"/>
  </bookViews>
  <sheets>
    <sheet name="お申込みシート" sheetId="1" r:id="rId1"/>
    <sheet name="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P22" i="1"/>
  <c r="P23" i="1"/>
  <c r="P24" i="1"/>
  <c r="P25" i="1"/>
  <c r="P26" i="1"/>
  <c r="P17" i="1"/>
  <c r="M18" i="1"/>
  <c r="M19" i="1"/>
  <c r="M20" i="1"/>
  <c r="M21" i="1"/>
  <c r="M22" i="1"/>
  <c r="M23" i="1"/>
  <c r="M24" i="1"/>
  <c r="M25" i="1"/>
  <c r="M26" i="1"/>
  <c r="M17" i="1"/>
  <c r="S18" i="1" l="1"/>
  <c r="S19" i="1"/>
  <c r="S20" i="1"/>
  <c r="S21" i="1"/>
  <c r="S22" i="1"/>
  <c r="S23" i="1"/>
  <c r="S24" i="1"/>
  <c r="S25" i="1"/>
  <c r="S26" i="1"/>
  <c r="S17" i="1"/>
  <c r="M16" i="1"/>
  <c r="F18" i="1"/>
  <c r="F19" i="1"/>
  <c r="F20" i="1"/>
  <c r="F21" i="1"/>
  <c r="F22" i="1"/>
  <c r="F23" i="1"/>
  <c r="F24" i="1"/>
  <c r="F25" i="1"/>
  <c r="F26" i="1"/>
  <c r="F17" i="1"/>
  <c r="T20" i="1" l="1"/>
  <c r="T21" i="1"/>
  <c r="T19" i="1"/>
  <c r="T18" i="1"/>
  <c r="T24" i="1"/>
  <c r="T25" i="1"/>
  <c r="T23" i="1"/>
  <c r="T17" i="1"/>
  <c r="T26" i="1"/>
  <c r="T22" i="1"/>
</calcChain>
</file>

<file path=xl/sharedStrings.xml><?xml version="1.0" encoding="utf-8"?>
<sst xmlns="http://schemas.openxmlformats.org/spreadsheetml/2006/main" count="64" uniqueCount="46">
  <si>
    <t>銀行振込</t>
    <rPh sb="0" eb="2">
      <t>ギンコウ</t>
    </rPh>
    <rPh sb="2" eb="4">
      <t>フリコミ</t>
    </rPh>
    <phoneticPr fontId="2"/>
  </si>
  <si>
    <t>クレジットカード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</si>
  <si>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</si>
  <si>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</si>
  <si>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入力例</t>
    <rPh sb="0" eb="2">
      <t>ニュウリョク</t>
    </rPh>
    <rPh sb="2" eb="3">
      <t>レイ</t>
    </rPh>
    <phoneticPr fontId="2"/>
  </si>
  <si>
    <t>Bara</t>
    <phoneticPr fontId="2"/>
  </si>
  <si>
    <t>Taro</t>
    <phoneticPr fontId="2"/>
  </si>
  <si>
    <t>参加登録
パス種別</t>
    <rPh sb="0" eb="2">
      <t>サンカ</t>
    </rPh>
    <rPh sb="2" eb="4">
      <t>トウロク</t>
    </rPh>
    <rPh sb="7" eb="9">
      <t>シュベツ</t>
    </rPh>
    <phoneticPr fontId="2"/>
  </si>
  <si>
    <t>フルデイパス</t>
    <phoneticPr fontId="2"/>
  </si>
  <si>
    <t>パス金額</t>
    <rPh sb="2" eb="4">
      <t>キンガク</t>
    </rPh>
    <phoneticPr fontId="2"/>
  </si>
  <si>
    <t>1日ワンデイパス</t>
    <rPh sb="1" eb="2">
      <t>ニチ</t>
    </rPh>
    <phoneticPr fontId="2"/>
  </si>
  <si>
    <t>2日ワンデイパス</t>
    <rPh sb="1" eb="2">
      <t>ニチ</t>
    </rPh>
    <phoneticPr fontId="2"/>
  </si>
  <si>
    <t>3日ワンデイパス</t>
    <rPh sb="1" eb="2">
      <t>ニチ</t>
    </rPh>
    <phoneticPr fontId="2"/>
  </si>
  <si>
    <t>4日ワンデイパス</t>
    <rPh sb="1" eb="2">
      <t>ニチ</t>
    </rPh>
    <phoneticPr fontId="2"/>
  </si>
  <si>
    <t>＊ワンデイパスを選択した場合は、ワンデイパス講義参加日の選択を必ずしてください。</t>
    <rPh sb="8" eb="10">
      <t>センタク</t>
    </rPh>
    <rPh sb="12" eb="14">
      <t>バアイ</t>
    </rPh>
    <rPh sb="22" eb="24">
      <t>コウギ</t>
    </rPh>
    <rPh sb="24" eb="27">
      <t>サンカビ</t>
    </rPh>
    <rPh sb="28" eb="30">
      <t>センタク</t>
    </rPh>
    <rPh sb="31" eb="32">
      <t>カナラ</t>
    </rPh>
    <phoneticPr fontId="2"/>
  </si>
  <si>
    <t>　5/22もワンデイパスの利用日として選択いただけますが、5/22は講義はなく、広島日帰りツアーにご参加となります。</t>
    <phoneticPr fontId="2"/>
  </si>
  <si>
    <t>不参加</t>
    <rPh sb="0" eb="3">
      <t>フサンカ</t>
    </rPh>
    <phoneticPr fontId="2"/>
  </si>
  <si>
    <t>参加</t>
    <rPh sb="0" eb="2">
      <t>サンカ</t>
    </rPh>
    <phoneticPr fontId="2"/>
  </si>
  <si>
    <t>申込
合計金額</t>
    <rPh sb="0" eb="2">
      <t>モウシコ</t>
    </rPh>
    <rPh sb="3" eb="5">
      <t>ゴウケイ</t>
    </rPh>
    <rPh sb="5" eb="7">
      <t>キンガク</t>
    </rPh>
    <phoneticPr fontId="2"/>
  </si>
  <si>
    <t>申込合計人数：　</t>
    <rPh sb="0" eb="2">
      <t>モウシコミ</t>
    </rPh>
    <rPh sb="2" eb="4">
      <t>ゴウケイ</t>
    </rPh>
    <rPh sb="4" eb="6">
      <t>ニンズウ</t>
    </rPh>
    <phoneticPr fontId="2"/>
  </si>
  <si>
    <t>個人情報の取扱いについて：</t>
    <rPh sb="0" eb="2">
      <t>コジン</t>
    </rPh>
    <rPh sb="2" eb="4">
      <t>ジョウホウ</t>
    </rPh>
    <rPh sb="5" eb="7">
      <t>トリアツカ</t>
    </rPh>
    <phoneticPr fontId="2"/>
  </si>
  <si>
    <t>はい、内容を確認しました。</t>
  </si>
  <si>
    <t>フリガナ</t>
    <phoneticPr fontId="2"/>
  </si>
  <si>
    <t>ワンデイパス
5/20（火）</t>
    <rPh sb="12" eb="13">
      <t>カ</t>
    </rPh>
    <phoneticPr fontId="2"/>
  </si>
  <si>
    <t>ワンデイパス
5/21（水）</t>
    <rPh sb="12" eb="13">
      <t>スイ</t>
    </rPh>
    <phoneticPr fontId="2"/>
  </si>
  <si>
    <t>ワンデイパス
5/22（木）</t>
    <rPh sb="12" eb="13">
      <t>モク</t>
    </rPh>
    <phoneticPr fontId="2"/>
  </si>
  <si>
    <t>ワンデイパス
5/23（金）</t>
    <rPh sb="12" eb="13">
      <t>キン</t>
    </rPh>
    <phoneticPr fontId="2"/>
  </si>
  <si>
    <t xml:space="preserve"> 歓迎レセプション
(5,000円）
5/18 (日）</t>
    <rPh sb="1" eb="3">
      <t>カンゲイ</t>
    </rPh>
    <rPh sb="16" eb="17">
      <t>エン</t>
    </rPh>
    <rPh sb="25" eb="26">
      <t>ニチ</t>
    </rPh>
    <phoneticPr fontId="2"/>
  </si>
  <si>
    <t xml:space="preserve"> 開会式
(無料）
5/19 (月）</t>
    <rPh sb="1" eb="4">
      <t>カイカイシキ</t>
    </rPh>
    <rPh sb="6" eb="8">
      <t>ムリョウ</t>
    </rPh>
    <rPh sb="16" eb="17">
      <t>ゲツ</t>
    </rPh>
    <phoneticPr fontId="2"/>
  </si>
  <si>
    <t>歓迎昼食会
（3,000円）
5/19 (月）</t>
    <rPh sb="0" eb="2">
      <t>カンゲイ</t>
    </rPh>
    <rPh sb="2" eb="5">
      <t>チュウショクカイ</t>
    </rPh>
    <phoneticPr fontId="2"/>
  </si>
  <si>
    <t>交流会
5/21 (水）</t>
    <rPh sb="0" eb="2">
      <t>コウリュウ</t>
    </rPh>
    <rPh sb="2" eb="3">
      <t>カイ</t>
    </rPh>
    <rPh sb="10" eb="11">
      <t>スイ</t>
    </rPh>
    <phoneticPr fontId="2"/>
  </si>
  <si>
    <t>閉会式・フェアウェルディナー
(12,000円）
5/24 （土）</t>
    <rPh sb="0" eb="2">
      <t>ヘイカイ</t>
    </rPh>
    <rPh sb="22" eb="23">
      <t>エン</t>
    </rPh>
    <rPh sb="31" eb="32">
      <t>ド</t>
    </rPh>
    <phoneticPr fontId="2"/>
  </si>
  <si>
    <t>〇</t>
    <phoneticPr fontId="2"/>
  </si>
  <si>
    <t>×</t>
  </si>
  <si>
    <t>×</t>
    <phoneticPr fontId="2"/>
  </si>
  <si>
    <t>〇</t>
    <phoneticPr fontId="2"/>
  </si>
  <si>
    <t>＊お名前はアルファベットで入力してください。</t>
    <rPh sb="2" eb="4">
      <t>ナマエ</t>
    </rPh>
    <rPh sb="13" eb="15">
      <t>ニュウリョク</t>
    </rPh>
    <phoneticPr fontId="2"/>
  </si>
  <si>
    <t>団体（ばら会）名称：</t>
    <rPh sb="0" eb="2">
      <t>ダンタイ</t>
    </rPh>
    <rPh sb="5" eb="6">
      <t>カイ</t>
    </rPh>
    <rPh sb="7" eb="9">
      <t>メイショウ</t>
    </rPh>
    <phoneticPr fontId="2"/>
  </si>
  <si>
    <t>登録代表者(担当者)名（フリガナ）：</t>
    <rPh sb="0" eb="2">
      <t>トウロク</t>
    </rPh>
    <rPh sb="2" eb="5">
      <t>ダイヒョウシャ</t>
    </rPh>
    <rPh sb="6" eb="9">
      <t>タントウシャ</t>
    </rPh>
    <rPh sb="10" eb="11">
      <t>メイ</t>
    </rPh>
    <phoneticPr fontId="2"/>
  </si>
  <si>
    <t>登録代表者(担当者)名（漢字）：</t>
    <rPh sb="0" eb="2">
      <t>トウロク</t>
    </rPh>
    <rPh sb="2" eb="5">
      <t>ダイヒョウシャ</t>
    </rPh>
    <rPh sb="6" eb="8">
      <t>タントウ</t>
    </rPh>
    <rPh sb="8" eb="9">
      <t>シャ</t>
    </rPh>
    <rPh sb="10" eb="11">
      <t>メイ</t>
    </rPh>
    <rPh sb="12" eb="14">
      <t>カンジ</t>
    </rPh>
    <phoneticPr fontId="2"/>
  </si>
  <si>
    <t>登録代表者(担当者) Eメールアドレス</t>
    <rPh sb="0" eb="2">
      <t>トウロク</t>
    </rPh>
    <rPh sb="2" eb="5">
      <t>ダイヒョウシャ</t>
    </rPh>
    <rPh sb="6" eb="9">
      <t>タントウシャ</t>
    </rPh>
    <phoneticPr fontId="2"/>
  </si>
  <si>
    <t>(確認)登録Eメールアドレス:</t>
    <rPh sb="1" eb="3">
      <t>カクニン</t>
    </rPh>
    <phoneticPr fontId="2"/>
  </si>
  <si>
    <t>登録代表者(担当者)連絡先電話番号：</t>
    <rPh sb="0" eb="2">
      <t>トウロク</t>
    </rPh>
    <rPh sb="2" eb="5">
      <t>ダイヒョウシャ</t>
    </rPh>
    <rPh sb="6" eb="9">
      <t>タントウシャ</t>
    </rPh>
    <rPh sb="10" eb="13">
      <t>レンラクサキ</t>
    </rPh>
    <rPh sb="13" eb="15">
      <t>デンワ</t>
    </rPh>
    <rPh sb="15" eb="17">
      <t>バンゴウ</t>
    </rPh>
    <phoneticPr fontId="2"/>
  </si>
  <si>
    <t>参加希望者名簿     　 　　  　  色の欄は全てご記入ください。</t>
    <rPh sb="0" eb="2">
      <t>サンカ</t>
    </rPh>
    <rPh sb="2" eb="5">
      <t>キボウシャ</t>
    </rPh>
    <rPh sb="5" eb="7">
      <t>メイボ</t>
    </rPh>
    <rPh sb="21" eb="22">
      <t>イロ</t>
    </rPh>
    <rPh sb="23" eb="24">
      <t>ラン</t>
    </rPh>
    <rPh sb="25" eb="26">
      <t>スベ</t>
    </rPh>
    <rPh sb="28" eb="30">
      <t>キニュウ</t>
    </rPh>
    <phoneticPr fontId="2"/>
  </si>
  <si>
    <t>　　例：ワンデイパスを2日分選択する場合、オレンジ色の列に講義参加日１，講義参加日2を入力ください。</t>
    <rPh sb="2" eb="3">
      <t>レイ</t>
    </rPh>
    <rPh sb="12" eb="13">
      <t>ニチ</t>
    </rPh>
    <rPh sb="13" eb="14">
      <t>ブン</t>
    </rPh>
    <rPh sb="14" eb="16">
      <t>センタク</t>
    </rPh>
    <rPh sb="18" eb="20">
      <t>バアイ</t>
    </rPh>
    <rPh sb="25" eb="26">
      <t>イロ</t>
    </rPh>
    <rPh sb="27" eb="28">
      <t>レツ</t>
    </rPh>
    <rPh sb="29" eb="31">
      <t>コウギ</t>
    </rPh>
    <rPh sb="31" eb="33">
      <t>サンカ</t>
    </rPh>
    <rPh sb="33" eb="34">
      <t>ビ</t>
    </rPh>
    <rPh sb="36" eb="38">
      <t>コウギ</t>
    </rPh>
    <rPh sb="38" eb="40">
      <t>サンカ</t>
    </rPh>
    <rPh sb="40" eb="41">
      <t>ビ</t>
    </rPh>
    <rPh sb="43" eb="45">
      <t>ニュウリョク</t>
    </rPh>
    <phoneticPr fontId="2"/>
  </si>
  <si>
    <t>ワンデイパス
5/24（土）</t>
    <rPh sb="12" eb="1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</si>
</sst>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i/>
      <sz val="18"/>
      <color rgb="FFFF0000"/>
      <name val="游ゴシック"/>
      <family val="3"/>
      <charset val="128"/>
      <scheme val="minor"/>
    </font>
    <font>
      <sz val="26"/>
      <color rgb="FFCC0000"/>
      <name val="BIZ UDP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38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38" fontId="6" fillId="3" borderId="1" xfId="1" applyFont="1" applyFill="1" applyBorder="1" applyProtection="1">
      <alignment vertical="center"/>
    </xf>
    <xf numFmtId="0" fontId="6" fillId="3" borderId="1" xfId="0" applyFont="1" applyFill="1" applyBorder="1" applyProtection="1">
      <alignment vertical="center"/>
    </xf>
    <xf numFmtId="38" fontId="6" fillId="3" borderId="1" xfId="1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38" fontId="6" fillId="3" borderId="1" xfId="0" applyNumberFormat="1" applyFont="1" applyFill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8" fontId="5" fillId="0" borderId="1" xfId="1" applyFont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131534</xdr:colOff>
      <xdr:row>1</xdr:row>
      <xdr:rowOff>8164</xdr:rowOff>
    </xdr:from>
    <xdr:to>
      <xdr:col>11</xdr:col>
      <xdr:colOff>2428875</xdr:colOff>
      <xdr:row>6</xdr:row>
      <xdr:rowOff>349250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212659" y="468539"/>
          <a:ext cx="8631466" cy="2642961"/>
        </a:xfrm>
        <a:prstGeom prst="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chemeClr val="tx1"/>
              </a:solidFill>
            </a:rPr>
            <a:t>※</a:t>
          </a:r>
          <a:r>
            <a:rPr kumimoji="1" lang="ja-JP" altLang="en-US" sz="2000">
              <a:solidFill>
                <a:schemeClr val="tx1"/>
              </a:solidFill>
            </a:rPr>
            <a:t>デイツアー（</a:t>
          </a:r>
          <a:r>
            <a:rPr kumimoji="1" lang="en-US" altLang="ja-JP" sz="2000">
              <a:solidFill>
                <a:schemeClr val="tx1"/>
              </a:solidFill>
            </a:rPr>
            <a:t>20</a:t>
          </a:r>
          <a:r>
            <a:rPr kumimoji="1" lang="ja-JP" altLang="en-US" sz="2000">
              <a:solidFill>
                <a:schemeClr val="tx1"/>
              </a:solidFill>
            </a:rPr>
            <a:t>日、</a:t>
          </a:r>
          <a:r>
            <a:rPr kumimoji="1" lang="en-US" altLang="ja-JP" sz="2000">
              <a:solidFill>
                <a:schemeClr val="tx1"/>
              </a:solidFill>
            </a:rPr>
            <a:t>21</a:t>
          </a:r>
          <a:r>
            <a:rPr kumimoji="1" lang="ja-JP" altLang="en-US" sz="2000">
              <a:solidFill>
                <a:schemeClr val="tx1"/>
              </a:solidFill>
            </a:rPr>
            <a:t>日、</a:t>
          </a:r>
          <a:r>
            <a:rPr kumimoji="1" lang="en-US" altLang="ja-JP" sz="2000">
              <a:solidFill>
                <a:schemeClr val="tx1"/>
              </a:solidFill>
            </a:rPr>
            <a:t>23</a:t>
          </a:r>
          <a:r>
            <a:rPr kumimoji="1" lang="ja-JP" altLang="en-US" sz="2000">
              <a:solidFill>
                <a:schemeClr val="tx1"/>
              </a:solidFill>
            </a:rPr>
            <a:t>日、</a:t>
          </a:r>
          <a:r>
            <a:rPr kumimoji="1" lang="en-US" altLang="ja-JP" sz="2000">
              <a:solidFill>
                <a:schemeClr val="tx1"/>
              </a:solidFill>
            </a:rPr>
            <a:t>24</a:t>
          </a:r>
          <a:r>
            <a:rPr kumimoji="1" lang="ja-JP" altLang="en-US" sz="2000">
              <a:solidFill>
                <a:schemeClr val="tx1"/>
              </a:solidFill>
            </a:rPr>
            <a:t>日分）について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デイツアーの訪問先は全体の状況を踏まえ、事務局が決定します。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訪問先のご希望がある場合は、申込の補足事項としてご連絡ください。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フルデイパスおよび複数日のワンデイパスをお申込みの場合は、訪問先が被らないように調整いたします。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95250</xdr:colOff>
      <xdr:row>0</xdr:row>
      <xdr:rowOff>47625</xdr:rowOff>
    </xdr:from>
    <xdr:to>
      <xdr:col>2</xdr:col>
      <xdr:colOff>1143000</xdr:colOff>
      <xdr:row>0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70250" y="47625"/>
          <a:ext cx="1047750" cy="333375"/>
        </a:xfrm>
        <a:prstGeom prst="rect">
          <a:avLst/>
        </a:prstGeom>
        <a:solidFill>
          <a:srgbClr val="FF7C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7"/>
  <sheetViews>
    <sheetView tabSelected="1" zoomScale="40" zoomScaleNormal="40" workbookViewId="0">
      <selection activeCell="N23" sqref="N23"/>
    </sheetView>
  </sheetViews>
  <sheetFormatPr defaultColWidth="8.59765625" defaultRowHeight="20.100000000000001" customHeight="1" x14ac:dyDescent="0.45"/>
  <cols>
    <col min="1" max="1" width="11.59765625" style="2" customWidth="1"/>
    <col min="2" max="2" width="29.8984375" style="2" customWidth="1"/>
    <col min="3" max="3" width="30.09765625" style="2" customWidth="1"/>
    <col min="4" max="4" width="37" style="2" customWidth="1"/>
    <col min="5" max="5" width="23.09765625" style="3" customWidth="1"/>
    <col min="6" max="6" width="23.5" style="2" customWidth="1"/>
    <col min="7" max="9" width="20.59765625" style="2" customWidth="1"/>
    <col min="10" max="10" width="20.59765625" style="3" customWidth="1"/>
    <col min="11" max="11" width="20.59765625" style="2" customWidth="1"/>
    <col min="12" max="12" width="32.19921875" style="3" customWidth="1"/>
    <col min="13" max="13" width="18.5" style="3" hidden="1" customWidth="1"/>
    <col min="14" max="14" width="20" style="3" customWidth="1"/>
    <col min="15" max="15" width="29.69921875" style="2" customWidth="1"/>
    <col min="16" max="16" width="18.5" style="3" hidden="1" customWidth="1"/>
    <col min="17" max="17" width="19.19921875" style="2" customWidth="1"/>
    <col min="18" max="18" width="47.19921875" style="2" customWidth="1"/>
    <col min="19" max="19" width="47.19921875" style="2" hidden="1" customWidth="1"/>
    <col min="20" max="20" width="21.19921875" style="2" customWidth="1"/>
    <col min="21" max="16384" width="8.59765625" style="2"/>
  </cols>
  <sheetData>
    <row r="1" spans="1:20" ht="36" customHeight="1" x14ac:dyDescent="0.45">
      <c r="A1" s="21" t="s">
        <v>43</v>
      </c>
      <c r="B1" s="4"/>
      <c r="C1" s="4"/>
      <c r="D1" s="4"/>
    </row>
    <row r="2" spans="1:20" ht="36" customHeight="1" x14ac:dyDescent="0.45">
      <c r="A2" s="34" t="s">
        <v>37</v>
      </c>
      <c r="B2" s="34"/>
      <c r="C2" s="34"/>
      <c r="D2" s="34"/>
      <c r="E2" s="35"/>
      <c r="F2" s="36"/>
      <c r="G2" s="36"/>
      <c r="H2" s="37"/>
      <c r="I2" s="38"/>
      <c r="J2" s="38"/>
      <c r="K2" s="38"/>
    </row>
    <row r="3" spans="1:20" ht="36" customHeight="1" x14ac:dyDescent="0.45">
      <c r="A3" s="34" t="s">
        <v>39</v>
      </c>
      <c r="B3" s="34"/>
      <c r="C3" s="34"/>
      <c r="D3" s="34"/>
      <c r="E3" s="35"/>
      <c r="F3" s="36"/>
      <c r="G3" s="36"/>
      <c r="H3" s="37"/>
      <c r="I3" s="38"/>
      <c r="J3" s="38"/>
      <c r="K3" s="38"/>
    </row>
    <row r="4" spans="1:20" ht="36" customHeight="1" x14ac:dyDescent="0.45">
      <c r="A4" s="34" t="s">
        <v>38</v>
      </c>
      <c r="B4" s="34"/>
      <c r="C4" s="34"/>
      <c r="D4" s="34"/>
      <c r="E4" s="35"/>
      <c r="F4" s="36"/>
      <c r="G4" s="36"/>
      <c r="H4" s="37"/>
      <c r="I4" s="38"/>
      <c r="J4" s="38"/>
      <c r="K4" s="38"/>
    </row>
    <row r="5" spans="1:20" ht="36" customHeight="1" x14ac:dyDescent="0.45">
      <c r="A5" s="34" t="s">
        <v>40</v>
      </c>
      <c r="B5" s="34"/>
      <c r="C5" s="34"/>
      <c r="D5" s="34"/>
      <c r="E5" s="35"/>
      <c r="F5" s="36"/>
      <c r="G5" s="36"/>
      <c r="H5" s="37"/>
      <c r="I5" s="38"/>
      <c r="J5" s="38"/>
      <c r="K5" s="38"/>
    </row>
    <row r="6" spans="1:20" ht="36" customHeight="1" x14ac:dyDescent="0.45">
      <c r="A6" s="34" t="s">
        <v>41</v>
      </c>
      <c r="B6" s="34"/>
      <c r="C6" s="34"/>
      <c r="D6" s="34"/>
      <c r="E6" s="35"/>
      <c r="F6" s="36"/>
      <c r="G6" s="36"/>
      <c r="H6" s="37"/>
      <c r="I6" s="38"/>
      <c r="J6" s="38"/>
      <c r="K6" s="38"/>
    </row>
    <row r="7" spans="1:20" ht="36" customHeight="1" x14ac:dyDescent="0.45">
      <c r="A7" s="34" t="s">
        <v>42</v>
      </c>
      <c r="B7" s="34"/>
      <c r="C7" s="34"/>
      <c r="D7" s="34"/>
      <c r="E7" s="35"/>
      <c r="F7" s="36"/>
      <c r="G7" s="36"/>
      <c r="H7" s="37"/>
      <c r="I7" s="38"/>
      <c r="J7" s="38"/>
      <c r="K7" s="38"/>
    </row>
    <row r="8" spans="1:20" ht="36" customHeight="1" x14ac:dyDescent="0.45">
      <c r="A8" s="34" t="s">
        <v>19</v>
      </c>
      <c r="B8" s="34"/>
      <c r="C8" s="34"/>
      <c r="D8" s="34"/>
      <c r="E8" s="35"/>
      <c r="F8" s="36"/>
      <c r="G8" s="36"/>
      <c r="H8" s="37"/>
      <c r="I8" s="38"/>
      <c r="J8" s="38"/>
      <c r="K8" s="38"/>
    </row>
    <row r="9" spans="1:20" ht="36" customHeight="1" x14ac:dyDescent="0.45">
      <c r="A9" s="39" t="s">
        <v>20</v>
      </c>
      <c r="B9" s="39"/>
      <c r="C9" s="39"/>
      <c r="D9" s="39"/>
      <c r="E9" s="35"/>
      <c r="F9" s="36"/>
      <c r="G9" s="36"/>
      <c r="H9" s="37"/>
      <c r="I9" s="38"/>
      <c r="J9" s="38"/>
      <c r="K9" s="38"/>
    </row>
    <row r="10" spans="1:20" ht="36" customHeight="1" x14ac:dyDescent="0.45">
      <c r="A10" s="19" t="s">
        <v>36</v>
      </c>
    </row>
    <row r="11" spans="1:20" ht="36" customHeight="1" x14ac:dyDescent="0.45">
      <c r="A11" s="20" t="s">
        <v>14</v>
      </c>
      <c r="I11" s="4"/>
    </row>
    <row r="12" spans="1:20" ht="36" customHeight="1" x14ac:dyDescent="0.45">
      <c r="A12" s="20" t="s">
        <v>44</v>
      </c>
    </row>
    <row r="13" spans="1:20" ht="36" customHeight="1" x14ac:dyDescent="0.45">
      <c r="A13" s="20" t="s">
        <v>15</v>
      </c>
    </row>
    <row r="15" spans="1:20" s="10" customFormat="1" ht="99.6" customHeight="1" x14ac:dyDescent="0.45">
      <c r="A15" s="5"/>
      <c r="B15" s="6" t="s">
        <v>2</v>
      </c>
      <c r="C15" s="6" t="s">
        <v>3</v>
      </c>
      <c r="D15" s="6" t="s">
        <v>22</v>
      </c>
      <c r="E15" s="7" t="s">
        <v>7</v>
      </c>
      <c r="F15" s="8" t="s">
        <v>9</v>
      </c>
      <c r="G15" s="27" t="s">
        <v>23</v>
      </c>
      <c r="H15" s="27" t="s">
        <v>24</v>
      </c>
      <c r="I15" s="27" t="s">
        <v>25</v>
      </c>
      <c r="J15" s="27" t="s">
        <v>26</v>
      </c>
      <c r="K15" s="27" t="s">
        <v>45</v>
      </c>
      <c r="L15" s="7" t="s">
        <v>27</v>
      </c>
      <c r="M15" s="31" t="s">
        <v>27</v>
      </c>
      <c r="N15" s="7" t="s">
        <v>28</v>
      </c>
      <c r="O15" s="7" t="s">
        <v>29</v>
      </c>
      <c r="P15" s="31" t="s">
        <v>29</v>
      </c>
      <c r="Q15" s="7" t="s">
        <v>30</v>
      </c>
      <c r="R15" s="7" t="s">
        <v>31</v>
      </c>
      <c r="S15" s="31" t="s">
        <v>31</v>
      </c>
      <c r="T15" s="9" t="s">
        <v>18</v>
      </c>
    </row>
    <row r="16" spans="1:20" ht="36" customHeight="1" x14ac:dyDescent="0.45">
      <c r="A16" s="25" t="s">
        <v>4</v>
      </c>
      <c r="B16" s="25" t="s">
        <v>5</v>
      </c>
      <c r="C16" s="25" t="s">
        <v>6</v>
      </c>
      <c r="D16" s="25"/>
      <c r="E16" s="25" t="s">
        <v>11</v>
      </c>
      <c r="F16" s="24">
        <v>60000</v>
      </c>
      <c r="G16" s="22" t="s">
        <v>32</v>
      </c>
      <c r="H16" s="22" t="s">
        <v>32</v>
      </c>
      <c r="I16" s="23" t="s">
        <v>33</v>
      </c>
      <c r="J16" s="23" t="s">
        <v>33</v>
      </c>
      <c r="K16" s="23" t="s">
        <v>33</v>
      </c>
      <c r="L16" s="30" t="s">
        <v>35</v>
      </c>
      <c r="M16" s="24">
        <f>VLOOKUP(L16,list!A16:B17,2,FALSE)</f>
        <v>5000</v>
      </c>
      <c r="N16" s="23" t="s">
        <v>32</v>
      </c>
      <c r="O16" s="30" t="s">
        <v>35</v>
      </c>
      <c r="P16" s="24">
        <v>3000</v>
      </c>
      <c r="Q16" s="23" t="s">
        <v>32</v>
      </c>
      <c r="R16" s="33" t="s">
        <v>35</v>
      </c>
      <c r="S16" s="26">
        <v>12000</v>
      </c>
      <c r="T16" s="28">
        <v>80000</v>
      </c>
    </row>
    <row r="17" spans="1:20" ht="36" customHeight="1" x14ac:dyDescent="0.45">
      <c r="A17" s="11">
        <v>1</v>
      </c>
      <c r="B17" s="11"/>
      <c r="C17" s="11"/>
      <c r="D17" s="11"/>
      <c r="E17" s="11"/>
      <c r="F17" s="12" t="str">
        <f>IFERROR(VLOOKUP(E17,list!$A$4:$B$8,2,FALSE),"0")</f>
        <v>0</v>
      </c>
      <c r="G17" s="29"/>
      <c r="H17" s="29"/>
      <c r="I17" s="29"/>
      <c r="J17" s="29"/>
      <c r="K17" s="29"/>
      <c r="L17" s="32"/>
      <c r="M17" s="14" t="str">
        <f>IFERROR(VLOOKUP(L17,list!$A$16:$B$17,2,FALSE),"0")</f>
        <v>0</v>
      </c>
      <c r="N17" s="13"/>
      <c r="O17" s="32"/>
      <c r="P17" s="14" t="str">
        <f>IFERROR(VLOOKUP(O17,list!$A$18:$B$19,2,FALSE),"0")</f>
        <v>0</v>
      </c>
      <c r="Q17" s="13"/>
      <c r="R17" s="32"/>
      <c r="S17" s="14" t="str">
        <f>IFERROR(VLOOKUP(R17,list!$A$20:$B$21,2,FALSE),"0")</f>
        <v>0</v>
      </c>
      <c r="T17" s="15">
        <f>IFERROR(SUM(F17+M17+P17+S17),0)</f>
        <v>0</v>
      </c>
    </row>
    <row r="18" spans="1:20" ht="36" customHeight="1" x14ac:dyDescent="0.45">
      <c r="A18" s="11">
        <v>2</v>
      </c>
      <c r="B18" s="11"/>
      <c r="C18" s="11"/>
      <c r="D18" s="11"/>
      <c r="E18" s="11"/>
      <c r="F18" s="12" t="str">
        <f>IFERROR(VLOOKUP(E18,list!$A$4:$B$8,2,FALSE),"0")</f>
        <v>0</v>
      </c>
      <c r="G18" s="29"/>
      <c r="H18" s="29"/>
      <c r="I18" s="29"/>
      <c r="J18" s="29"/>
      <c r="K18" s="29"/>
      <c r="L18" s="32"/>
      <c r="M18" s="14" t="str">
        <f>IFERROR(VLOOKUP(L18,list!$A$16:$B$17,2,FALSE),"0")</f>
        <v>0</v>
      </c>
      <c r="N18" s="13"/>
      <c r="O18" s="32"/>
      <c r="P18" s="14" t="str">
        <f>IFERROR(VLOOKUP(O18,list!$A$18:$B$19,2,FALSE),"0")</f>
        <v>0</v>
      </c>
      <c r="Q18" s="13"/>
      <c r="R18" s="32"/>
      <c r="S18" s="14" t="str">
        <f>IFERROR(VLOOKUP(R18,list!$A$20:$B$21,2,FALSE),"0")</f>
        <v>0</v>
      </c>
      <c r="T18" s="15">
        <f t="shared" ref="T18:T26" si="0">IFERROR(SUM(F18+M18+P18+S18),0)</f>
        <v>0</v>
      </c>
    </row>
    <row r="19" spans="1:20" ht="36" customHeight="1" x14ac:dyDescent="0.45">
      <c r="A19" s="11">
        <v>3</v>
      </c>
      <c r="B19" s="11"/>
      <c r="C19" s="11"/>
      <c r="D19" s="11"/>
      <c r="E19" s="11"/>
      <c r="F19" s="12" t="str">
        <f>IFERROR(VLOOKUP(E19,list!$A$4:$B$8,2,FALSE),"0")</f>
        <v>0</v>
      </c>
      <c r="G19" s="29"/>
      <c r="H19" s="29"/>
      <c r="I19" s="29"/>
      <c r="J19" s="29"/>
      <c r="K19" s="29"/>
      <c r="L19" s="32"/>
      <c r="M19" s="14" t="str">
        <f>IFERROR(VLOOKUP(L19,list!$A$16:$B$17,2,FALSE),"0")</f>
        <v>0</v>
      </c>
      <c r="N19" s="13"/>
      <c r="O19" s="32"/>
      <c r="P19" s="14" t="str">
        <f>IFERROR(VLOOKUP(O19,list!$A$18:$B$19,2,FALSE),"0")</f>
        <v>0</v>
      </c>
      <c r="Q19" s="13"/>
      <c r="R19" s="32"/>
      <c r="S19" s="14" t="str">
        <f>IFERROR(VLOOKUP(R19,list!$A$20:$B$21,2,FALSE),"0")</f>
        <v>0</v>
      </c>
      <c r="T19" s="15">
        <f t="shared" si="0"/>
        <v>0</v>
      </c>
    </row>
    <row r="20" spans="1:20" ht="36" customHeight="1" x14ac:dyDescent="0.45">
      <c r="A20" s="11">
        <v>4</v>
      </c>
      <c r="B20" s="11"/>
      <c r="C20" s="11"/>
      <c r="D20" s="11"/>
      <c r="E20" s="11"/>
      <c r="F20" s="12" t="str">
        <f>IFERROR(VLOOKUP(E20,list!$A$4:$B$8,2,FALSE),"0")</f>
        <v>0</v>
      </c>
      <c r="G20" s="29"/>
      <c r="H20" s="29"/>
      <c r="I20" s="29"/>
      <c r="J20" s="29"/>
      <c r="K20" s="29"/>
      <c r="L20" s="32"/>
      <c r="M20" s="14" t="str">
        <f>IFERROR(VLOOKUP(L20,list!$A$16:$B$17,2,FALSE),"0")</f>
        <v>0</v>
      </c>
      <c r="N20" s="13"/>
      <c r="O20" s="32"/>
      <c r="P20" s="14" t="str">
        <f>IFERROR(VLOOKUP(O20,list!$A$18:$B$19,2,FALSE),"0")</f>
        <v>0</v>
      </c>
      <c r="Q20" s="13"/>
      <c r="R20" s="32"/>
      <c r="S20" s="14" t="str">
        <f>IFERROR(VLOOKUP(R20,list!$A$20:$B$21,2,FALSE),"0")</f>
        <v>0</v>
      </c>
      <c r="T20" s="15">
        <f t="shared" si="0"/>
        <v>0</v>
      </c>
    </row>
    <row r="21" spans="1:20" ht="36" customHeight="1" x14ac:dyDescent="0.45">
      <c r="A21" s="11">
        <v>5</v>
      </c>
      <c r="B21" s="11"/>
      <c r="C21" s="11"/>
      <c r="D21" s="11"/>
      <c r="E21" s="11"/>
      <c r="F21" s="12" t="str">
        <f>IFERROR(VLOOKUP(E21,list!$A$4:$B$8,2,FALSE),"0")</f>
        <v>0</v>
      </c>
      <c r="G21" s="29"/>
      <c r="H21" s="29"/>
      <c r="I21" s="29"/>
      <c r="J21" s="29"/>
      <c r="K21" s="29"/>
      <c r="L21" s="32"/>
      <c r="M21" s="14" t="str">
        <f>IFERROR(VLOOKUP(L21,list!$A$16:$B$17,2,FALSE),"0")</f>
        <v>0</v>
      </c>
      <c r="N21" s="13"/>
      <c r="O21" s="32"/>
      <c r="P21" s="14" t="str">
        <f>IFERROR(VLOOKUP(O21,list!$A$18:$B$19,2,FALSE),"0")</f>
        <v>0</v>
      </c>
      <c r="Q21" s="13"/>
      <c r="R21" s="32"/>
      <c r="S21" s="14" t="str">
        <f>IFERROR(VLOOKUP(R21,list!$A$20:$B$21,2,FALSE),"0")</f>
        <v>0</v>
      </c>
      <c r="T21" s="15">
        <f t="shared" si="0"/>
        <v>0</v>
      </c>
    </row>
    <row r="22" spans="1:20" ht="36" customHeight="1" x14ac:dyDescent="0.45">
      <c r="A22" s="11">
        <v>6</v>
      </c>
      <c r="B22" s="11"/>
      <c r="C22" s="11"/>
      <c r="D22" s="11"/>
      <c r="E22" s="11"/>
      <c r="F22" s="12" t="str">
        <f>IFERROR(VLOOKUP(E22,list!$A$4:$B$8,2,FALSE),"0")</f>
        <v>0</v>
      </c>
      <c r="G22" s="29"/>
      <c r="H22" s="29"/>
      <c r="I22" s="29"/>
      <c r="J22" s="29"/>
      <c r="K22" s="29"/>
      <c r="L22" s="32"/>
      <c r="M22" s="14" t="str">
        <f>IFERROR(VLOOKUP(L22,list!$A$16:$B$17,2,FALSE),"0")</f>
        <v>0</v>
      </c>
      <c r="N22" s="13"/>
      <c r="O22" s="32"/>
      <c r="P22" s="14" t="str">
        <f>IFERROR(VLOOKUP(O22,list!$A$18:$B$19,2,FALSE),"0")</f>
        <v>0</v>
      </c>
      <c r="Q22" s="13"/>
      <c r="R22" s="32"/>
      <c r="S22" s="14" t="str">
        <f>IFERROR(VLOOKUP(R22,list!$A$20:$B$21,2,FALSE),"0")</f>
        <v>0</v>
      </c>
      <c r="T22" s="15">
        <f t="shared" si="0"/>
        <v>0</v>
      </c>
    </row>
    <row r="23" spans="1:20" ht="36" customHeight="1" x14ac:dyDescent="0.45">
      <c r="A23" s="11">
        <v>7</v>
      </c>
      <c r="B23" s="11"/>
      <c r="C23" s="11"/>
      <c r="D23" s="11"/>
      <c r="E23" s="11"/>
      <c r="F23" s="12" t="str">
        <f>IFERROR(VLOOKUP(E23,list!$A$4:$B$8,2,FALSE),"0")</f>
        <v>0</v>
      </c>
      <c r="G23" s="29"/>
      <c r="H23" s="29"/>
      <c r="I23" s="29"/>
      <c r="J23" s="29"/>
      <c r="K23" s="29"/>
      <c r="L23" s="32"/>
      <c r="M23" s="14" t="str">
        <f>IFERROR(VLOOKUP(L23,list!$A$16:$B$17,2,FALSE),"0")</f>
        <v>0</v>
      </c>
      <c r="N23" s="13"/>
      <c r="O23" s="32"/>
      <c r="P23" s="14" t="str">
        <f>IFERROR(VLOOKUP(O23,list!$A$18:$B$19,2,FALSE),"0")</f>
        <v>0</v>
      </c>
      <c r="Q23" s="13"/>
      <c r="R23" s="32"/>
      <c r="S23" s="14" t="str">
        <f>IFERROR(VLOOKUP(R23,list!$A$20:$B$21,2,FALSE),"0")</f>
        <v>0</v>
      </c>
      <c r="T23" s="15">
        <f t="shared" si="0"/>
        <v>0</v>
      </c>
    </row>
    <row r="24" spans="1:20" ht="36" customHeight="1" x14ac:dyDescent="0.45">
      <c r="A24" s="11">
        <v>8</v>
      </c>
      <c r="B24" s="11"/>
      <c r="C24" s="11"/>
      <c r="D24" s="11"/>
      <c r="E24" s="11"/>
      <c r="F24" s="12" t="str">
        <f>IFERROR(VLOOKUP(E24,list!$A$4:$B$8,2,FALSE),"0")</f>
        <v>0</v>
      </c>
      <c r="G24" s="29"/>
      <c r="H24" s="29"/>
      <c r="I24" s="29"/>
      <c r="J24" s="29"/>
      <c r="K24" s="29"/>
      <c r="L24" s="32"/>
      <c r="M24" s="14" t="str">
        <f>IFERROR(VLOOKUP(L24,list!$A$16:$B$17,2,FALSE),"0")</f>
        <v>0</v>
      </c>
      <c r="N24" s="13"/>
      <c r="O24" s="32"/>
      <c r="P24" s="14" t="str">
        <f>IFERROR(VLOOKUP(O24,list!$A$18:$B$19,2,FALSE),"0")</f>
        <v>0</v>
      </c>
      <c r="Q24" s="13"/>
      <c r="R24" s="32"/>
      <c r="S24" s="14" t="str">
        <f>IFERROR(VLOOKUP(R24,list!$A$20:$B$21,2,FALSE),"0")</f>
        <v>0</v>
      </c>
      <c r="T24" s="15">
        <f t="shared" si="0"/>
        <v>0</v>
      </c>
    </row>
    <row r="25" spans="1:20" ht="36" customHeight="1" x14ac:dyDescent="0.45">
      <c r="A25" s="11">
        <v>9</v>
      </c>
      <c r="B25" s="11"/>
      <c r="C25" s="11"/>
      <c r="D25" s="11"/>
      <c r="E25" s="11"/>
      <c r="F25" s="12" t="str">
        <f>IFERROR(VLOOKUP(E25,list!$A$4:$B$8,2,FALSE),"0")</f>
        <v>0</v>
      </c>
      <c r="G25" s="29"/>
      <c r="H25" s="29"/>
      <c r="I25" s="29"/>
      <c r="J25" s="29"/>
      <c r="K25" s="29"/>
      <c r="L25" s="32"/>
      <c r="M25" s="14" t="str">
        <f>IFERROR(VLOOKUP(L25,list!$A$16:$B$17,2,FALSE),"0")</f>
        <v>0</v>
      </c>
      <c r="N25" s="13"/>
      <c r="O25" s="32"/>
      <c r="P25" s="14" t="str">
        <f>IFERROR(VLOOKUP(O25,list!$A$18:$B$19,2,FALSE),"0")</f>
        <v>0</v>
      </c>
      <c r="Q25" s="13"/>
      <c r="R25" s="32"/>
      <c r="S25" s="14" t="str">
        <f>IFERROR(VLOOKUP(R25,list!$A$20:$B$21,2,FALSE),"0")</f>
        <v>0</v>
      </c>
      <c r="T25" s="15">
        <f t="shared" si="0"/>
        <v>0</v>
      </c>
    </row>
    <row r="26" spans="1:20" ht="36" customHeight="1" x14ac:dyDescent="0.45">
      <c r="A26" s="11">
        <v>10</v>
      </c>
      <c r="B26" s="11"/>
      <c r="C26" s="11"/>
      <c r="D26" s="11"/>
      <c r="E26" s="11"/>
      <c r="F26" s="12" t="str">
        <f>IFERROR(VLOOKUP(E26,list!$A$4:$B$8,2,FALSE),"0")</f>
        <v>0</v>
      </c>
      <c r="G26" s="29"/>
      <c r="H26" s="29"/>
      <c r="I26" s="29"/>
      <c r="J26" s="29"/>
      <c r="K26" s="29"/>
      <c r="L26" s="32"/>
      <c r="M26" s="14" t="str">
        <f>IFERROR(VLOOKUP(L26,list!$A$16:$B$17,2,FALSE),"0")</f>
        <v>0</v>
      </c>
      <c r="N26" s="13"/>
      <c r="O26" s="32"/>
      <c r="P26" s="14" t="str">
        <f>IFERROR(VLOOKUP(O26,list!$A$18:$B$19,2,FALSE),"0")</f>
        <v>0</v>
      </c>
      <c r="Q26" s="13"/>
      <c r="R26" s="32"/>
      <c r="S26" s="14" t="str">
        <f>IFERROR(VLOOKUP(R26,list!$A$20:$B$21,2,FALSE),"0")</f>
        <v>0</v>
      </c>
      <c r="T26" s="15">
        <f t="shared" si="0"/>
        <v>0</v>
      </c>
    </row>
    <row r="27" spans="1:20" ht="36" customHeight="1" x14ac:dyDescent="0.45">
      <c r="A27" s="16"/>
      <c r="B27" s="16"/>
      <c r="C27" s="16"/>
      <c r="D27" s="16"/>
      <c r="E27" s="17"/>
      <c r="F27" s="16"/>
      <c r="G27" s="16"/>
      <c r="H27" s="16"/>
      <c r="I27" s="16"/>
      <c r="J27" s="17"/>
      <c r="K27" s="16"/>
      <c r="L27" s="17"/>
      <c r="M27" s="17"/>
      <c r="N27" s="17"/>
      <c r="O27" s="16"/>
      <c r="P27" s="17"/>
      <c r="Q27" s="16"/>
    </row>
  </sheetData>
  <mergeCells count="24">
    <mergeCell ref="E8:H8"/>
    <mergeCell ref="I8:K8"/>
    <mergeCell ref="E9:H9"/>
    <mergeCell ref="I9:K9"/>
    <mergeCell ref="A9:D9"/>
    <mergeCell ref="E2:H2"/>
    <mergeCell ref="I2:K2"/>
    <mergeCell ref="E3:H3"/>
    <mergeCell ref="I3:K3"/>
    <mergeCell ref="E4:H4"/>
    <mergeCell ref="I4:K4"/>
    <mergeCell ref="E5:H5"/>
    <mergeCell ref="I5:K5"/>
    <mergeCell ref="E6:H6"/>
    <mergeCell ref="I6:K6"/>
    <mergeCell ref="E7:H7"/>
    <mergeCell ref="I7:K7"/>
    <mergeCell ref="A7:D7"/>
    <mergeCell ref="A8:D8"/>
    <mergeCell ref="A3:D3"/>
    <mergeCell ref="A2:D2"/>
    <mergeCell ref="A4:D4"/>
    <mergeCell ref="A5:D5"/>
    <mergeCell ref="A6:D6"/>
  </mergeCells>
  <phoneticPr fontId="2"/>
  <dataValidations count="1">
    <dataValidation imeMode="off" allowBlank="1" showInputMessage="1" showErrorMessage="1" sqref="B17:C2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list!$A$4:$A$8</xm:f>
          </x14:formula1>
          <xm:sqref>E16:E26</xm:sqref>
        </x14:dataValidation>
        <x14:dataValidation type="list" allowBlank="1" showInputMessage="1" showErrorMessage="1">
          <x14:formula1>
            <xm:f>list!$A$10:$A$14</xm:f>
          </x14:formula1>
          <xm:sqref>G16:K16</xm:sqref>
        </x14:dataValidation>
        <x14:dataValidation type="list" allowBlank="1" showInputMessage="1" showErrorMessage="1">
          <x14:formula1>
            <xm:f>list!$A$10:$A$11</xm:f>
          </x14:formula1>
          <xm:sqref>N17:O26 G17:L26 Q17:R26</xm:sqref>
        </x14:dataValidation>
        <x14:dataValidation type="list" allowBlank="1" showInputMessage="1" showErrorMessage="1">
          <x14:formula1>
            <xm:f>list!$A$26:$A$35</xm:f>
          </x14:formula1>
          <xm:sqref>E8:H8</xm:sqref>
        </x14:dataValidation>
        <x14:dataValidation type="list" allowBlank="1" showInputMessage="1" showErrorMessage="1" promptTitle="必須項目です" prompt="選択を忘れずに">
          <x14:formula1>
            <xm:f>list!$A$37</xm:f>
          </x14:formula1>
          <xm:sqref>E9:H9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7"/>
  <sheetViews>
    <sheetView topLeftCell="A16" workbookViewId="0">
      <selection activeCell="D29" sqref="D29"/>
    </sheetView>
  </sheetViews>
  <sheetFormatPr defaultRowHeight="18" x14ac:dyDescent="0.45"/>
  <cols>
    <col min="1" max="1" width="13.59765625" customWidth="1"/>
  </cols>
  <sheetData>
    <row r="1" spans="1:6" x14ac:dyDescent="0.45">
      <c r="A1" t="s">
        <v>0</v>
      </c>
    </row>
    <row r="2" spans="1:6" x14ac:dyDescent="0.45">
      <c r="A2" t="s">
        <v>1</v>
      </c>
    </row>
    <row r="4" spans="1:6" x14ac:dyDescent="0.45">
      <c r="A4" t="s">
        <v>8</v>
      </c>
      <c r="B4" s="1">
        <v>100000</v>
      </c>
    </row>
    <row r="5" spans="1:6" x14ac:dyDescent="0.45">
      <c r="A5" t="s">
        <v>10</v>
      </c>
      <c r="B5" s="1">
        <v>30000</v>
      </c>
    </row>
    <row r="6" spans="1:6" x14ac:dyDescent="0.45">
      <c r="A6" t="s">
        <v>11</v>
      </c>
      <c r="B6" s="1">
        <v>60000</v>
      </c>
    </row>
    <row r="7" spans="1:6" x14ac:dyDescent="0.45">
      <c r="A7" t="s">
        <v>12</v>
      </c>
      <c r="B7" s="1">
        <v>90000</v>
      </c>
    </row>
    <row r="8" spans="1:6" x14ac:dyDescent="0.45">
      <c r="A8" t="s">
        <v>13</v>
      </c>
      <c r="B8" s="1">
        <v>120000</v>
      </c>
    </row>
    <row r="10" spans="1:6" x14ac:dyDescent="0.45">
      <c r="A10" t="s">
        <v>32</v>
      </c>
    </row>
    <row r="11" spans="1:6" x14ac:dyDescent="0.45">
      <c r="A11" t="s">
        <v>34</v>
      </c>
    </row>
    <row r="16" spans="1:6" x14ac:dyDescent="0.45">
      <c r="A16" t="s">
        <v>32</v>
      </c>
      <c r="B16" s="1">
        <v>5000</v>
      </c>
      <c r="C16" s="1"/>
      <c r="D16" s="1"/>
      <c r="E16" s="1"/>
      <c r="F16" s="1"/>
    </row>
    <row r="17" spans="1:6" x14ac:dyDescent="0.45">
      <c r="A17" t="s">
        <v>34</v>
      </c>
      <c r="B17">
        <v>0</v>
      </c>
      <c r="C17" s="1"/>
      <c r="D17" s="1"/>
      <c r="E17" s="1"/>
      <c r="F17" s="1"/>
    </row>
    <row r="18" spans="1:6" x14ac:dyDescent="0.45">
      <c r="A18" t="s">
        <v>32</v>
      </c>
      <c r="B18" s="1">
        <v>3000</v>
      </c>
    </row>
    <row r="19" spans="1:6" x14ac:dyDescent="0.45">
      <c r="A19" t="s">
        <v>34</v>
      </c>
      <c r="B19">
        <v>0</v>
      </c>
    </row>
    <row r="20" spans="1:6" x14ac:dyDescent="0.45">
      <c r="A20" t="s">
        <v>32</v>
      </c>
      <c r="B20" s="1">
        <v>12000</v>
      </c>
    </row>
    <row r="21" spans="1:6" x14ac:dyDescent="0.45">
      <c r="A21" t="s">
        <v>34</v>
      </c>
      <c r="B21">
        <v>0</v>
      </c>
    </row>
    <row r="23" spans="1:6" x14ac:dyDescent="0.45">
      <c r="A23" t="s">
        <v>17</v>
      </c>
    </row>
    <row r="24" spans="1:6" x14ac:dyDescent="0.45">
      <c r="A24" t="s">
        <v>16</v>
      </c>
    </row>
    <row r="26" spans="1:6" x14ac:dyDescent="0.45">
      <c r="A26">
        <v>1</v>
      </c>
    </row>
    <row r="27" spans="1:6" x14ac:dyDescent="0.45">
      <c r="A27">
        <v>2</v>
      </c>
    </row>
    <row r="28" spans="1:6" x14ac:dyDescent="0.45">
      <c r="A28">
        <v>3</v>
      </c>
    </row>
    <row r="29" spans="1:6" x14ac:dyDescent="0.45">
      <c r="A29">
        <v>4</v>
      </c>
    </row>
    <row r="30" spans="1:6" x14ac:dyDescent="0.45">
      <c r="A30">
        <v>5</v>
      </c>
    </row>
    <row r="31" spans="1:6" x14ac:dyDescent="0.45">
      <c r="A31">
        <v>6</v>
      </c>
    </row>
    <row r="32" spans="1:6" x14ac:dyDescent="0.45">
      <c r="A32">
        <v>7</v>
      </c>
    </row>
    <row r="33" spans="1:1" x14ac:dyDescent="0.45">
      <c r="A33">
        <v>8</v>
      </c>
    </row>
    <row r="34" spans="1:1" x14ac:dyDescent="0.45">
      <c r="A34">
        <v>9</v>
      </c>
    </row>
    <row r="35" spans="1:1" x14ac:dyDescent="0.45">
      <c r="A35">
        <v>10</v>
      </c>
    </row>
    <row r="37" spans="1:1" ht="28.5" customHeight="1" x14ac:dyDescent="0.45">
      <c r="A37" s="18" t="s">
        <v>21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お申込みシート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福山市</cp:lastModifiedBy>
  <dcterms:created xsi:type="dcterms:W3CDTF">2024-11-09T05:04:05Z</dcterms:created>
  <dcterms:modified xsi:type="dcterms:W3CDTF">2024-12-11T23:43:28Z</dcterms:modified>
</cp:coreProperties>
</file>